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10290" activeTab="0"/>
  </bookViews>
  <sheets>
    <sheet name="Feedstuff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garland dahlke</author>
  </authors>
  <commentList>
    <comment ref="A1" authorId="0">
      <text>
        <r>
          <rPr>
            <b/>
            <sz val="9"/>
            <rFont val="Tahoma"/>
            <family val="2"/>
          </rPr>
          <t xml:space="preserve">Indicate the name of the feed below.  
Over-write default as needed.  </t>
        </r>
      </text>
    </comment>
    <comment ref="B1" authorId="0">
      <text>
        <r>
          <rPr>
            <b/>
            <sz val="9"/>
            <rFont val="Tahoma"/>
            <family val="2"/>
          </rPr>
          <t>Indicate the pounds per given unit.
A unit can be any amount that you wish - a bag, a bale, a ton, ….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Provide the cost value per 1 unit of the feed.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<sst xmlns="http://schemas.openxmlformats.org/spreadsheetml/2006/main" count="35" uniqueCount="34">
  <si>
    <t>Lb/unit</t>
  </si>
  <si>
    <t>$/unit</t>
  </si>
  <si>
    <t>DDGS</t>
  </si>
  <si>
    <t>Mixed grass hay</t>
  </si>
  <si>
    <t>Alfalfa- mid bl</t>
  </si>
  <si>
    <t>Corn Silage</t>
  </si>
  <si>
    <t>Tall Fescue hay</t>
  </si>
  <si>
    <t xml:space="preserve">Corn stalk bales   </t>
  </si>
  <si>
    <t xml:space="preserve"> Feedstuff</t>
  </si>
  <si>
    <t>Some products include additional minerals and vitamins</t>
  </si>
  <si>
    <t>Comm lick product</t>
  </si>
  <si>
    <t>Comm protein tub</t>
  </si>
  <si>
    <t>http://agebb.missouri.edu/dairy/byprod/listing.php</t>
  </si>
  <si>
    <t>% DM</t>
  </si>
  <si>
    <t>% TDN</t>
  </si>
  <si>
    <t>% CP</t>
  </si>
  <si>
    <t>Price/ton     CP DM</t>
  </si>
  <si>
    <t>Corn gluten, wet</t>
  </si>
  <si>
    <t>DGS, mod wet</t>
  </si>
  <si>
    <t>DGS, wet</t>
  </si>
  <si>
    <t>Soybean hulls</t>
  </si>
  <si>
    <t>Corn, dry</t>
  </si>
  <si>
    <t>Corn gluten, dry</t>
  </si>
  <si>
    <t>Wheat mids</t>
  </si>
  <si>
    <t>Oats</t>
  </si>
  <si>
    <t>Soybean meal</t>
  </si>
  <si>
    <t>Cottonseed hulls</t>
  </si>
  <si>
    <t xml:space="preserve">Price/ton    adj. TDN DM </t>
  </si>
  <si>
    <t>Note that some feeds like wet DGS is 120% of stated TDN while dry corn gluten is only 90% of stated TDN.</t>
  </si>
  <si>
    <t xml:space="preserve"> </t>
  </si>
  <si>
    <t>% adj TDN DM</t>
  </si>
  <si>
    <t>% TDN 
Relative Corn</t>
  </si>
  <si>
    <t>Column G is the adjusted TDN of the product. Column E x Column F = Adjusted TDN</t>
  </si>
  <si>
    <t>Use this calculator to determine most cost-effective sources of energy and protein on a dry matter basis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</si>
</sst>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0.000000"/>
    <numFmt numFmtId="168" formatCode="0.00000"/>
    <numFmt numFmtId="169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NumberFormat="1" applyFont="1" applyBorder="1" applyAlignment="1" applyProtection="1">
      <alignment/>
      <protection locked="0"/>
    </xf>
    <xf numFmtId="0" fontId="8" fillId="0" borderId="10" xfId="0" applyNumberFormat="1" applyFont="1" applyBorder="1" applyAlignment="1" applyProtection="1">
      <alignment horizontal="center"/>
      <protection locked="0"/>
    </xf>
    <xf numFmtId="165" fontId="8" fillId="0" borderId="10" xfId="0" applyNumberFormat="1" applyFont="1" applyBorder="1" applyAlignment="1" applyProtection="1">
      <alignment horizontal="center"/>
      <protection locked="0"/>
    </xf>
    <xf numFmtId="165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44" fontId="8" fillId="0" borderId="10" xfId="44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165" fontId="9" fillId="0" borderId="10" xfId="0" applyNumberFormat="1" applyFont="1" applyFill="1" applyBorder="1" applyAlignment="1">
      <alignment horizontal="center"/>
    </xf>
    <xf numFmtId="44" fontId="8" fillId="0" borderId="10" xfId="44" applyFont="1" applyBorder="1" applyAlignment="1" applyProtection="1">
      <alignment horizontal="center"/>
      <protection locked="0"/>
    </xf>
    <xf numFmtId="0" fontId="5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4" fontId="9" fillId="0" borderId="10" xfId="44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44" fontId="50" fillId="0" borderId="10" xfId="44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165" fontId="8" fillId="0" borderId="12" xfId="0" applyNumberFormat="1" applyFont="1" applyFill="1" applyBorder="1" applyAlignment="1" applyProtection="1">
      <alignment horizontal="center"/>
      <protection locked="0"/>
    </xf>
    <xf numFmtId="44" fontId="9" fillId="33" borderId="12" xfId="44" applyFont="1" applyFill="1" applyBorder="1" applyAlignment="1">
      <alignment horizontal="center"/>
    </xf>
    <xf numFmtId="44" fontId="9" fillId="0" borderId="12" xfId="44" applyFont="1" applyFill="1" applyBorder="1" applyAlignment="1">
      <alignment horizontal="center"/>
    </xf>
    <xf numFmtId="44" fontId="8" fillId="0" borderId="11" xfId="44" applyFont="1" applyFill="1" applyBorder="1" applyAlignment="1" applyProtection="1">
      <alignment horizontal="center"/>
      <protection locked="0"/>
    </xf>
    <xf numFmtId="165" fontId="9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65" fontId="8" fillId="0" borderId="14" xfId="0" applyNumberFormat="1" applyFont="1" applyFill="1" applyBorder="1" applyAlignment="1" applyProtection="1">
      <alignment horizontal="center"/>
      <protection locked="0"/>
    </xf>
    <xf numFmtId="44" fontId="9" fillId="0" borderId="0" xfId="44" applyFont="1" applyFill="1" applyBorder="1" applyAlignment="1">
      <alignment horizontal="center"/>
    </xf>
    <xf numFmtId="9" fontId="50" fillId="0" borderId="0" xfId="59" applyFont="1" applyAlignment="1">
      <alignment horizontal="center"/>
    </xf>
    <xf numFmtId="9" fontId="50" fillId="0" borderId="0" xfId="59" applyFont="1" applyBorder="1" applyAlignment="1">
      <alignment horizontal="center"/>
    </xf>
    <xf numFmtId="9" fontId="11" fillId="0" borderId="10" xfId="59" applyFont="1" applyFill="1" applyBorder="1" applyAlignment="1" applyProtection="1">
      <alignment horizontal="center"/>
      <protection locked="0"/>
    </xf>
    <xf numFmtId="9" fontId="10" fillId="0" borderId="10" xfId="59" applyFont="1" applyBorder="1" applyAlignment="1">
      <alignment horizontal="center"/>
    </xf>
    <xf numFmtId="9" fontId="51" fillId="0" borderId="10" xfId="59" applyFont="1" applyFill="1" applyBorder="1" applyAlignment="1">
      <alignment horizontal="center"/>
    </xf>
    <xf numFmtId="9" fontId="11" fillId="0" borderId="10" xfId="59" applyFont="1" applyFill="1" applyBorder="1" applyAlignment="1">
      <alignment horizontal="center"/>
    </xf>
    <xf numFmtId="9" fontId="51" fillId="0" borderId="0" xfId="59" applyFont="1" applyAlignment="1">
      <alignment horizontal="center"/>
    </xf>
    <xf numFmtId="9" fontId="52" fillId="0" borderId="10" xfId="59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14" fontId="50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3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gebb.missouri.edu/dairy/byprod/listing.ph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18.140625" style="0" customWidth="1"/>
    <col min="2" max="2" width="8.57421875" style="0" customWidth="1"/>
    <col min="3" max="3" width="11.8515625" style="0" customWidth="1"/>
    <col min="4" max="4" width="7.421875" style="0" customWidth="1"/>
    <col min="5" max="5" width="8.421875" style="0" customWidth="1"/>
    <col min="6" max="6" width="12.57421875" style="43" customWidth="1"/>
    <col min="7" max="7" width="11.8515625" style="1" customWidth="1"/>
    <col min="8" max="8" width="14.421875" style="1" customWidth="1"/>
    <col min="9" max="9" width="7.421875" style="0" customWidth="1"/>
    <col min="10" max="10" width="11.7109375" style="0" customWidth="1"/>
    <col min="15" max="15" width="12.00390625" style="0" bestFit="1" customWidth="1"/>
  </cols>
  <sheetData>
    <row r="1" spans="1:10" ht="48.75" customHeight="1">
      <c r="A1" s="5" t="s">
        <v>8</v>
      </c>
      <c r="B1" s="5" t="s">
        <v>0</v>
      </c>
      <c r="C1" s="26" t="s">
        <v>1</v>
      </c>
      <c r="D1" s="32" t="s">
        <v>13</v>
      </c>
      <c r="E1" s="32" t="s">
        <v>14</v>
      </c>
      <c r="F1" s="44" t="s">
        <v>31</v>
      </c>
      <c r="G1" s="32" t="s">
        <v>30</v>
      </c>
      <c r="H1" s="33" t="s">
        <v>27</v>
      </c>
      <c r="I1" s="32" t="s">
        <v>15</v>
      </c>
      <c r="J1" s="32" t="s">
        <v>16</v>
      </c>
    </row>
    <row r="2" spans="1:10" ht="16.5" customHeight="1">
      <c r="A2" s="10" t="s">
        <v>7</v>
      </c>
      <c r="B2" s="11">
        <v>2000</v>
      </c>
      <c r="C2" s="12">
        <v>50</v>
      </c>
      <c r="D2" s="9">
        <v>75</v>
      </c>
      <c r="E2" s="9">
        <v>51</v>
      </c>
      <c r="F2" s="41">
        <v>1</v>
      </c>
      <c r="G2" s="27">
        <f aca="true" t="shared" si="0" ref="G2:G12">E2*F2</f>
        <v>51</v>
      </c>
      <c r="H2" s="28">
        <f>(((C2/B2)/(D2/100))/(G2/100))*2000</f>
        <v>130.71895424836603</v>
      </c>
      <c r="I2" s="9">
        <v>5.900000095367432</v>
      </c>
      <c r="J2" s="15">
        <f>(((C2/B2)/(D2/100))/(I2/100))*2000</f>
        <v>1129.9434845604846</v>
      </c>
    </row>
    <row r="3" spans="1:10" ht="16.5" customHeight="1">
      <c r="A3" s="13" t="s">
        <v>18</v>
      </c>
      <c r="B3" s="14">
        <v>2000</v>
      </c>
      <c r="C3" s="15">
        <v>75</v>
      </c>
      <c r="D3" s="27">
        <v>54</v>
      </c>
      <c r="E3" s="27">
        <v>90</v>
      </c>
      <c r="F3" s="40">
        <v>1.12</v>
      </c>
      <c r="G3" s="27">
        <f t="shared" si="0"/>
        <v>100.80000000000001</v>
      </c>
      <c r="H3" s="28">
        <f>(((C3/B3)/(D3/100))/(G3/100))*2000</f>
        <v>137.78659611992944</v>
      </c>
      <c r="I3" s="27">
        <v>29</v>
      </c>
      <c r="J3" s="29">
        <f>(((C3/B3)/(D3/100))/(I3/100))*2000</f>
        <v>478.92720306513405</v>
      </c>
    </row>
    <row r="4" spans="1:10" ht="15.75">
      <c r="A4" s="10" t="s">
        <v>17</v>
      </c>
      <c r="B4" s="11">
        <v>2000</v>
      </c>
      <c r="C4" s="30">
        <v>57</v>
      </c>
      <c r="D4" s="35">
        <v>42</v>
      </c>
      <c r="E4" s="27">
        <v>80</v>
      </c>
      <c r="F4" s="39">
        <v>1.1</v>
      </c>
      <c r="G4" s="27">
        <f t="shared" si="0"/>
        <v>88</v>
      </c>
      <c r="H4" s="28">
        <f aca="true" t="shared" si="1" ref="H4:H20">(((C4/B4)/(D4/100))/(G4/100))*2000</f>
        <v>154.22077922077924</v>
      </c>
      <c r="I4" s="27">
        <v>19</v>
      </c>
      <c r="J4" s="29">
        <f aca="true" t="shared" si="2" ref="J4:J20">(((C4/B4)/(D4/100))/(I4/100))*2000</f>
        <v>714.2857142857144</v>
      </c>
    </row>
    <row r="5" spans="1:10" ht="16.5" customHeight="1">
      <c r="A5" s="10" t="s">
        <v>19</v>
      </c>
      <c r="B5" s="14">
        <v>2000</v>
      </c>
      <c r="C5" s="15">
        <v>55</v>
      </c>
      <c r="D5" s="17">
        <v>33</v>
      </c>
      <c r="E5" s="17">
        <v>90</v>
      </c>
      <c r="F5" s="40">
        <v>1.2</v>
      </c>
      <c r="G5" s="27">
        <f t="shared" si="0"/>
        <v>108</v>
      </c>
      <c r="H5" s="28">
        <f t="shared" si="1"/>
        <v>154.320987654321</v>
      </c>
      <c r="I5" s="17">
        <v>32.4</v>
      </c>
      <c r="J5" s="15">
        <f t="shared" si="2"/>
        <v>514.4032921810699</v>
      </c>
    </row>
    <row r="6" spans="1:12" s="1" customFormat="1" ht="16.5" customHeight="1">
      <c r="A6" s="10" t="s">
        <v>6</v>
      </c>
      <c r="B6" s="11">
        <v>2000</v>
      </c>
      <c r="C6" s="12">
        <v>75</v>
      </c>
      <c r="D6" s="17">
        <v>85</v>
      </c>
      <c r="E6" s="17">
        <v>50</v>
      </c>
      <c r="F6" s="41">
        <v>1</v>
      </c>
      <c r="G6" s="27">
        <f t="shared" si="0"/>
        <v>50</v>
      </c>
      <c r="H6" s="28">
        <f aca="true" t="shared" si="3" ref="H6:H11">(((C6/B6)/(D6/100))/(G6/100))*2000</f>
        <v>176.47058823529412</v>
      </c>
      <c r="I6" s="17">
        <v>10</v>
      </c>
      <c r="J6" s="15">
        <f aca="true" t="shared" si="4" ref="J6:J11">(((C6/B6)/(D6/100))/(I6/100))*2000</f>
        <v>882.3529411764706</v>
      </c>
      <c r="K6" s="3"/>
      <c r="L6" s="3"/>
    </row>
    <row r="7" spans="1:10" s="1" customFormat="1" ht="16.5" customHeight="1">
      <c r="A7" s="16" t="s">
        <v>5</v>
      </c>
      <c r="B7" s="14">
        <v>2000</v>
      </c>
      <c r="C7" s="36">
        <v>42.3</v>
      </c>
      <c r="D7" s="17">
        <v>34</v>
      </c>
      <c r="E7" s="17">
        <v>70</v>
      </c>
      <c r="F7" s="41">
        <v>1</v>
      </c>
      <c r="G7" s="27">
        <f t="shared" si="0"/>
        <v>70</v>
      </c>
      <c r="H7" s="28">
        <f t="shared" si="3"/>
        <v>177.73109243697476</v>
      </c>
      <c r="I7" s="17">
        <v>8</v>
      </c>
      <c r="J7" s="15">
        <f t="shared" si="4"/>
        <v>1555.1470588235293</v>
      </c>
    </row>
    <row r="8" spans="1:11" ht="16.5" customHeight="1">
      <c r="A8" s="10" t="s">
        <v>2</v>
      </c>
      <c r="B8" s="11">
        <v>2000</v>
      </c>
      <c r="C8" s="12">
        <v>153</v>
      </c>
      <c r="D8" s="9">
        <v>90</v>
      </c>
      <c r="E8" s="9">
        <v>90</v>
      </c>
      <c r="F8" s="39">
        <v>1.06</v>
      </c>
      <c r="G8" s="27">
        <f t="shared" si="0"/>
        <v>95.4</v>
      </c>
      <c r="H8" s="28">
        <f t="shared" si="3"/>
        <v>178.1970649895178</v>
      </c>
      <c r="I8" s="9">
        <v>30</v>
      </c>
      <c r="J8" s="15">
        <f t="shared" si="4"/>
        <v>566.6666666666666</v>
      </c>
      <c r="K8" s="2"/>
    </row>
    <row r="9" spans="1:10" ht="16.5" customHeight="1">
      <c r="A9" s="10" t="s">
        <v>23</v>
      </c>
      <c r="B9" s="11">
        <v>2000</v>
      </c>
      <c r="C9" s="12">
        <v>155</v>
      </c>
      <c r="D9" s="9">
        <v>91</v>
      </c>
      <c r="E9" s="9">
        <v>83</v>
      </c>
      <c r="F9" s="41">
        <v>1</v>
      </c>
      <c r="G9" s="27">
        <f t="shared" si="0"/>
        <v>83</v>
      </c>
      <c r="H9" s="28">
        <f t="shared" si="3"/>
        <v>205.21647027671125</v>
      </c>
      <c r="I9" s="9">
        <v>18.4</v>
      </c>
      <c r="J9" s="15">
        <f t="shared" si="4"/>
        <v>925.7047300525561</v>
      </c>
    </row>
    <row r="10" spans="1:10" ht="16.5" customHeight="1">
      <c r="A10" s="16" t="s">
        <v>21</v>
      </c>
      <c r="B10" s="14">
        <v>56</v>
      </c>
      <c r="C10" s="15">
        <v>4.7</v>
      </c>
      <c r="D10" s="31">
        <v>85</v>
      </c>
      <c r="E10" s="31">
        <v>90</v>
      </c>
      <c r="F10" s="41">
        <v>1</v>
      </c>
      <c r="G10" s="27">
        <f t="shared" si="0"/>
        <v>90</v>
      </c>
      <c r="H10" s="28">
        <f t="shared" si="3"/>
        <v>219.42110177404297</v>
      </c>
      <c r="I10" s="31">
        <v>10</v>
      </c>
      <c r="J10" s="15">
        <f t="shared" si="4"/>
        <v>1974.7899159663866</v>
      </c>
    </row>
    <row r="11" spans="1:10" ht="16.5" customHeight="1">
      <c r="A11" s="6" t="s">
        <v>3</v>
      </c>
      <c r="B11" s="7">
        <v>2000</v>
      </c>
      <c r="C11" s="18">
        <v>110</v>
      </c>
      <c r="D11" s="8">
        <v>85</v>
      </c>
      <c r="E11" s="8">
        <v>58</v>
      </c>
      <c r="F11" s="41">
        <v>1</v>
      </c>
      <c r="G11" s="27">
        <f t="shared" si="0"/>
        <v>58</v>
      </c>
      <c r="H11" s="28">
        <f t="shared" si="3"/>
        <v>223.12373225152132</v>
      </c>
      <c r="I11" s="9">
        <v>9.100000381469727</v>
      </c>
      <c r="J11" s="15">
        <f t="shared" si="4"/>
        <v>1422.1072448458654</v>
      </c>
    </row>
    <row r="12" spans="1:12" s="1" customFormat="1" ht="16.5" customHeight="1">
      <c r="A12" s="10" t="s">
        <v>20</v>
      </c>
      <c r="B12" s="11">
        <v>2000</v>
      </c>
      <c r="C12" s="12">
        <v>175</v>
      </c>
      <c r="D12" s="9">
        <v>91</v>
      </c>
      <c r="E12" s="9">
        <v>77</v>
      </c>
      <c r="F12" s="41">
        <v>1</v>
      </c>
      <c r="G12" s="27">
        <f t="shared" si="0"/>
        <v>77</v>
      </c>
      <c r="H12" s="28">
        <f t="shared" si="1"/>
        <v>249.75024975024974</v>
      </c>
      <c r="I12" s="9">
        <v>12.1</v>
      </c>
      <c r="J12" s="15">
        <f t="shared" si="2"/>
        <v>1589.3197711379528</v>
      </c>
      <c r="K12" s="3"/>
      <c r="L12" s="3"/>
    </row>
    <row r="13" spans="1:12" ht="16.5" customHeight="1">
      <c r="A13" s="10" t="s">
        <v>22</v>
      </c>
      <c r="B13" s="11">
        <v>2000</v>
      </c>
      <c r="C13" s="12">
        <v>175</v>
      </c>
      <c r="D13" s="9">
        <v>90</v>
      </c>
      <c r="E13" s="9">
        <v>83</v>
      </c>
      <c r="F13" s="42">
        <v>0.9</v>
      </c>
      <c r="G13" s="27">
        <f aca="true" t="shared" si="5" ref="G13:G20">E13*F13</f>
        <v>74.7</v>
      </c>
      <c r="H13" s="28">
        <f t="shared" si="1"/>
        <v>260.30046110367397</v>
      </c>
      <c r="I13" s="9">
        <v>25.6</v>
      </c>
      <c r="J13" s="15">
        <f t="shared" si="2"/>
        <v>759.5486111111111</v>
      </c>
      <c r="K13" s="2"/>
      <c r="L13" s="2"/>
    </row>
    <row r="14" spans="1:12" ht="16.5" customHeight="1">
      <c r="A14" s="19" t="s">
        <v>24</v>
      </c>
      <c r="B14" s="14">
        <v>32</v>
      </c>
      <c r="C14" s="15">
        <v>3.4</v>
      </c>
      <c r="D14" s="17">
        <v>88</v>
      </c>
      <c r="E14" s="17">
        <v>77</v>
      </c>
      <c r="F14" s="41">
        <v>1</v>
      </c>
      <c r="G14" s="27">
        <f t="shared" si="5"/>
        <v>77</v>
      </c>
      <c r="H14" s="28">
        <f t="shared" si="1"/>
        <v>313.6068476977568</v>
      </c>
      <c r="I14" s="17">
        <v>13.3</v>
      </c>
      <c r="J14" s="15">
        <f t="shared" si="2"/>
        <v>1815.6185919343811</v>
      </c>
      <c r="K14" s="2"/>
      <c r="L14" s="2"/>
    </row>
    <row r="15" spans="1:10" s="4" customFormat="1" ht="16.5" customHeight="1">
      <c r="A15" s="20" t="s">
        <v>10</v>
      </c>
      <c r="B15" s="21">
        <v>2000</v>
      </c>
      <c r="C15" s="22">
        <v>160</v>
      </c>
      <c r="D15" s="23">
        <v>43</v>
      </c>
      <c r="E15" s="23">
        <v>109.5</v>
      </c>
      <c r="F15" s="41">
        <v>1</v>
      </c>
      <c r="G15" s="27">
        <f t="shared" si="5"/>
        <v>109.5</v>
      </c>
      <c r="H15" s="28">
        <f t="shared" si="1"/>
        <v>339.8109801422958</v>
      </c>
      <c r="I15" s="17">
        <v>38.35</v>
      </c>
      <c r="J15" s="15">
        <f t="shared" si="2"/>
        <v>970.2556017100754</v>
      </c>
    </row>
    <row r="16" spans="1:12" ht="16.5" customHeight="1">
      <c r="A16" s="10" t="s">
        <v>4</v>
      </c>
      <c r="B16" s="7">
        <v>2000</v>
      </c>
      <c r="C16" s="18">
        <v>180</v>
      </c>
      <c r="D16" s="8">
        <v>88</v>
      </c>
      <c r="E16" s="8">
        <v>58</v>
      </c>
      <c r="F16" s="41">
        <v>1</v>
      </c>
      <c r="G16" s="27">
        <f t="shared" si="5"/>
        <v>58</v>
      </c>
      <c r="H16" s="28">
        <f t="shared" si="1"/>
        <v>352.66457680250784</v>
      </c>
      <c r="I16" s="9">
        <v>17</v>
      </c>
      <c r="J16" s="15">
        <f t="shared" si="2"/>
        <v>1203.2085561497324</v>
      </c>
      <c r="K16" s="2"/>
      <c r="L16" s="2"/>
    </row>
    <row r="17" spans="1:12" ht="16.5" customHeight="1">
      <c r="A17" s="19" t="s">
        <v>25</v>
      </c>
      <c r="B17" s="14">
        <v>2000</v>
      </c>
      <c r="C17" s="15">
        <v>342</v>
      </c>
      <c r="D17" s="17">
        <v>88</v>
      </c>
      <c r="E17" s="17">
        <v>87</v>
      </c>
      <c r="F17" s="41">
        <v>1</v>
      </c>
      <c r="G17" s="27">
        <f t="shared" si="5"/>
        <v>87</v>
      </c>
      <c r="H17" s="28">
        <f t="shared" si="1"/>
        <v>446.7084639498433</v>
      </c>
      <c r="I17" s="17">
        <v>48</v>
      </c>
      <c r="J17" s="24">
        <f t="shared" si="2"/>
        <v>809.6590909090911</v>
      </c>
      <c r="K17" s="2"/>
      <c r="L17" s="2"/>
    </row>
    <row r="18" spans="1:12" ht="16.5" customHeight="1">
      <c r="A18" s="10" t="s">
        <v>26</v>
      </c>
      <c r="B18" s="14">
        <v>2000</v>
      </c>
      <c r="C18" s="15">
        <v>240</v>
      </c>
      <c r="D18" s="17">
        <v>90</v>
      </c>
      <c r="E18" s="17">
        <v>45</v>
      </c>
      <c r="F18" s="41">
        <v>1</v>
      </c>
      <c r="G18" s="27">
        <f t="shared" si="5"/>
        <v>45</v>
      </c>
      <c r="H18" s="28">
        <f t="shared" si="1"/>
        <v>592.5925925925926</v>
      </c>
      <c r="I18" s="17">
        <v>5</v>
      </c>
      <c r="J18" s="15">
        <f t="shared" si="2"/>
        <v>5333.333333333333</v>
      </c>
      <c r="K18" s="2"/>
      <c r="L18" s="2"/>
    </row>
    <row r="19" spans="1:12" ht="16.5" customHeight="1">
      <c r="A19" s="10" t="s">
        <v>11</v>
      </c>
      <c r="B19" s="11">
        <v>2000</v>
      </c>
      <c r="C19" s="12">
        <v>1055</v>
      </c>
      <c r="D19" s="9">
        <v>95</v>
      </c>
      <c r="E19" s="9">
        <v>88</v>
      </c>
      <c r="F19" s="41">
        <v>1</v>
      </c>
      <c r="G19" s="27">
        <f t="shared" si="5"/>
        <v>88</v>
      </c>
      <c r="H19" s="28">
        <f t="shared" si="1"/>
        <v>1261.9617224880383</v>
      </c>
      <c r="I19" s="9">
        <v>16</v>
      </c>
      <c r="J19" s="15">
        <f t="shared" si="2"/>
        <v>6940.78947368421</v>
      </c>
      <c r="K19" s="2"/>
      <c r="L19" s="2"/>
    </row>
    <row r="20" spans="1:10" ht="15.75" customHeight="1">
      <c r="A20" s="25" t="s">
        <v>10</v>
      </c>
      <c r="B20" s="14">
        <v>2000</v>
      </c>
      <c r="C20" s="15">
        <v>640</v>
      </c>
      <c r="D20" s="17">
        <v>51</v>
      </c>
      <c r="E20" s="17">
        <v>70</v>
      </c>
      <c r="F20" s="41">
        <v>1</v>
      </c>
      <c r="G20" s="27">
        <f t="shared" si="5"/>
        <v>70</v>
      </c>
      <c r="H20" s="28">
        <f t="shared" si="1"/>
        <v>1792.717086834734</v>
      </c>
      <c r="I20" s="17">
        <v>22.5</v>
      </c>
      <c r="J20" s="15">
        <f t="shared" si="2"/>
        <v>5577.342047930282</v>
      </c>
    </row>
    <row r="21" ht="14.25">
      <c r="J21" s="34" t="s">
        <v>29</v>
      </c>
    </row>
    <row r="22" spans="1:10" s="45" customFormat="1" ht="15">
      <c r="A22" s="45" t="s">
        <v>33</v>
      </c>
      <c r="F22" s="37"/>
      <c r="G22" s="46"/>
      <c r="H22" s="46"/>
      <c r="J22" s="47"/>
    </row>
    <row r="23" spans="1:10" s="50" customFormat="1" ht="16.5" customHeight="1">
      <c r="A23" s="48" t="s">
        <v>9</v>
      </c>
      <c r="B23" s="48"/>
      <c r="C23" s="48"/>
      <c r="D23" s="48"/>
      <c r="E23" s="48"/>
      <c r="F23" s="38"/>
      <c r="G23" s="49"/>
      <c r="H23" s="49"/>
      <c r="I23" s="48"/>
      <c r="J23" s="48"/>
    </row>
    <row r="24" spans="2:8" s="45" customFormat="1" ht="15">
      <c r="B24" s="51" t="s">
        <v>12</v>
      </c>
      <c r="F24" s="37"/>
      <c r="G24" s="46"/>
      <c r="H24" s="46"/>
    </row>
    <row r="25" spans="6:8" s="45" customFormat="1" ht="15">
      <c r="F25" s="37"/>
      <c r="G25" s="46"/>
      <c r="H25" s="46"/>
    </row>
    <row r="26" spans="1:8" s="45" customFormat="1" ht="15">
      <c r="A26" s="45" t="s">
        <v>32</v>
      </c>
      <c r="F26" s="37"/>
      <c r="G26" s="46"/>
      <c r="H26" s="46"/>
    </row>
    <row r="27" spans="1:8" s="45" customFormat="1" ht="15">
      <c r="A27" s="45" t="s">
        <v>28</v>
      </c>
      <c r="F27" s="37"/>
      <c r="G27" s="46"/>
      <c r="H27" s="46"/>
    </row>
  </sheetData>
  <sheetProtection/>
  <dataValidations count="1">
    <dataValidation type="decimal" allowBlank="1" showErrorMessage="1" error="Provide a number greater or equal to zero.  Do not use letters or spaces." sqref="B18:F19 D17:F17 I17:I19 B11:D11 B14:F14 B9:F9 B13:F13 I9 I11 I13 I14">
      <formula1>0</formula1>
      <formula2>1000000</formula2>
    </dataValidation>
  </dataValidations>
  <hyperlinks>
    <hyperlink ref="B24" r:id="rId1" display="http://agebb.missouri.edu/dairy/byprod/listing.php"/>
  </hyperlinks>
  <printOptions/>
  <pageMargins left="0.7" right="0.7" top="0.75" bottom="0.75" header="0.3" footer="0.3"/>
  <pageSetup horizontalDpi="300" verticalDpi="300" orientation="landscape" r:id="rId4"/>
  <ignoredErrors>
    <ignoredError sqref="G4:G5 G11:G12 G13 G14:G20" unlocked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Mark Hilton</dc:creator>
  <cp:keywords/>
  <dc:description/>
  <cp:lastModifiedBy>Windows User</cp:lastModifiedBy>
  <cp:lastPrinted>2014-06-30T23:07:10Z</cp:lastPrinted>
  <dcterms:created xsi:type="dcterms:W3CDTF">2009-08-21T18:08:08Z</dcterms:created>
  <dcterms:modified xsi:type="dcterms:W3CDTF">2022-01-08T22:41:23Z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